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Ex1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baca1eb2ee49919/Elluminet Press/Computer Essentials Series/Microsoft Excel 2016/Resources/"/>
    </mc:Choice>
  </mc:AlternateContent>
  <bookViews>
    <workbookView xWindow="120" yWindow="15" windowWidth="9375" windowHeight="4710" activeTab="1"/>
  </bookViews>
  <sheets>
    <sheet name="2014" sheetId="2" r:id="rId1"/>
    <sheet name="2015" sheetId="3" r:id="rId2"/>
    <sheet name="Sheet1" sheetId="4" r:id="rId3"/>
  </sheets>
  <definedNames>
    <definedName name="_xlchart.v3.0" hidden="1">'2014'!$A$2:$A$10</definedName>
    <definedName name="_xlchart.v3.1" hidden="1">'2014'!$E$1</definedName>
    <definedName name="_xlchart.v3.2" hidden="1">'2014'!$E$2:$E$10</definedName>
  </definedNames>
  <calcPr calcId="171027"/>
</workbook>
</file>

<file path=xl/calcChain.xml><?xml version="1.0" encoding="utf-8"?>
<calcChain xmlns="http://schemas.openxmlformats.org/spreadsheetml/2006/main">
  <c r="E10" i="4" l="1"/>
  <c r="F10" i="4" s="1"/>
  <c r="D10" i="4"/>
  <c r="E9" i="4"/>
  <c r="F9" i="4" s="1"/>
  <c r="D9" i="4"/>
  <c r="E8" i="4"/>
  <c r="D8" i="4"/>
  <c r="F7" i="4"/>
  <c r="E7" i="4"/>
  <c r="D7" i="4"/>
  <c r="F6" i="4"/>
  <c r="E6" i="4"/>
  <c r="D6" i="4"/>
  <c r="E5" i="4"/>
  <c r="F5" i="4" s="1"/>
  <c r="D5" i="4"/>
  <c r="E4" i="4"/>
  <c r="F4" i="4" s="1"/>
  <c r="D4" i="4"/>
  <c r="E3" i="4"/>
  <c r="F3" i="4" s="1"/>
  <c r="D3" i="4"/>
  <c r="F2" i="4"/>
  <c r="E2" i="4"/>
  <c r="D2" i="4"/>
  <c r="D2" i="2" l="1"/>
  <c r="F2" i="2" s="1"/>
  <c r="E2" i="2"/>
  <c r="D3" i="2"/>
  <c r="E3" i="2"/>
  <c r="F3" i="2"/>
  <c r="D4" i="2"/>
  <c r="E4" i="2"/>
  <c r="F4" i="2"/>
  <c r="D5" i="2"/>
  <c r="E5" i="2"/>
  <c r="F5" i="2" s="1"/>
  <c r="D6" i="2"/>
  <c r="F6" i="2" s="1"/>
  <c r="E6" i="2"/>
  <c r="D7" i="2"/>
  <c r="F7" i="2" s="1"/>
  <c r="E7" i="2"/>
  <c r="D8" i="2"/>
  <c r="E8" i="2"/>
  <c r="D9" i="2"/>
  <c r="E9" i="2"/>
  <c r="F9" i="2" s="1"/>
  <c r="D10" i="2"/>
  <c r="E10" i="2"/>
  <c r="F10" i="2" s="1"/>
  <c r="Y3" i="3" l="1"/>
  <c r="Y4" i="3"/>
  <c r="Y5" i="3"/>
  <c r="Y6" i="3"/>
  <c r="Y7" i="3"/>
  <c r="Y8" i="3"/>
  <c r="Y9" i="3"/>
  <c r="Y10" i="3"/>
  <c r="Y11" i="3"/>
  <c r="Y12" i="3"/>
  <c r="Y13" i="3"/>
  <c r="Y14" i="3"/>
  <c r="Y2" i="3"/>
  <c r="X3" i="3"/>
  <c r="X4" i="3"/>
  <c r="X5" i="3"/>
  <c r="X6" i="3"/>
  <c r="Z6" i="3" s="1"/>
  <c r="X7" i="3"/>
  <c r="Z7" i="3" s="1"/>
  <c r="X8" i="3"/>
  <c r="X9" i="3"/>
  <c r="X10" i="3"/>
  <c r="X11" i="3"/>
  <c r="X12" i="3"/>
  <c r="X13" i="3"/>
  <c r="X14" i="3"/>
  <c r="X2" i="3"/>
  <c r="W3" i="3"/>
  <c r="W4" i="3"/>
  <c r="W5" i="3"/>
  <c r="W6" i="3"/>
  <c r="W7" i="3"/>
  <c r="W8" i="3"/>
  <c r="W9" i="3"/>
  <c r="W10" i="3"/>
  <c r="W11" i="3"/>
  <c r="W12" i="3"/>
  <c r="W13" i="3"/>
  <c r="W14" i="3"/>
  <c r="W2" i="3"/>
  <c r="V3" i="3"/>
  <c r="V4" i="3"/>
  <c r="V5" i="3"/>
  <c r="V6" i="3"/>
  <c r="V7" i="3"/>
  <c r="V8" i="3"/>
  <c r="V9" i="3"/>
  <c r="V10" i="3"/>
  <c r="V11" i="3"/>
  <c r="V12" i="3"/>
  <c r="V13" i="3"/>
  <c r="V14" i="3"/>
  <c r="V2" i="3"/>
  <c r="Z14" i="3" l="1"/>
  <c r="Z5" i="3"/>
  <c r="Z12" i="3"/>
  <c r="Z9" i="3"/>
  <c r="Z8" i="3"/>
  <c r="Z11" i="3"/>
  <c r="Z2" i="3"/>
  <c r="Z3" i="3"/>
  <c r="Z13" i="3"/>
  <c r="Z10" i="3"/>
  <c r="Z4" i="3"/>
  <c r="U3" i="3"/>
  <c r="U4" i="3"/>
  <c r="U5" i="3"/>
  <c r="U6" i="3"/>
  <c r="U7" i="3"/>
  <c r="U8" i="3"/>
  <c r="U9" i="3"/>
  <c r="U10" i="3"/>
  <c r="U11" i="3"/>
  <c r="U12" i="3"/>
  <c r="U13" i="3"/>
  <c r="U14" i="3"/>
  <c r="U2" i="3"/>
  <c r="T3" i="3"/>
  <c r="T4" i="3"/>
  <c r="T5" i="3"/>
  <c r="T6" i="3"/>
  <c r="T7" i="3"/>
  <c r="T8" i="3"/>
  <c r="T9" i="3"/>
  <c r="T10" i="3"/>
  <c r="T11" i="3"/>
  <c r="T12" i="3"/>
  <c r="T13" i="3"/>
  <c r="T14" i="3"/>
  <c r="T2" i="3" l="1"/>
</calcChain>
</file>

<file path=xl/sharedStrings.xml><?xml version="1.0" encoding="utf-8"?>
<sst xmlns="http://schemas.openxmlformats.org/spreadsheetml/2006/main" count="51" uniqueCount="25">
  <si>
    <t xml:space="preserve">Barbara </t>
  </si>
  <si>
    <t xml:space="preserve">Ann </t>
  </si>
  <si>
    <t xml:space="preserve">Flo </t>
  </si>
  <si>
    <t xml:space="preserve">Emily </t>
  </si>
  <si>
    <t xml:space="preserve">Josie </t>
  </si>
  <si>
    <t xml:space="preserve">Lin </t>
  </si>
  <si>
    <t xml:space="preserve">Joan </t>
  </si>
  <si>
    <t xml:space="preserve">Eva </t>
  </si>
  <si>
    <t>Rose</t>
  </si>
  <si>
    <t>Played</t>
  </si>
  <si>
    <t>Total</t>
  </si>
  <si>
    <t>Average</t>
  </si>
  <si>
    <t>Fee</t>
  </si>
  <si>
    <t>Column1</t>
  </si>
  <si>
    <t>22-Apr</t>
  </si>
  <si>
    <t>29-Apr</t>
  </si>
  <si>
    <t>Won</t>
  </si>
  <si>
    <t>Lost</t>
  </si>
  <si>
    <t xml:space="preserve">Dot </t>
  </si>
  <si>
    <t xml:space="preserve">Norma </t>
  </si>
  <si>
    <t xml:space="preserve">Shirley </t>
  </si>
  <si>
    <t xml:space="preserve">Cathy </t>
  </si>
  <si>
    <t>Average Score</t>
  </si>
  <si>
    <t>Highest Score</t>
  </si>
  <si>
    <t>Lowest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</si>
</sst>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£&quot;* #,##0.00_-;\-&quot;£&quot;* #,##0.00_-;_-&quot;£&quot;* &quot;-&quot;??_-;_-@_-"/>
    <numFmt numFmtId="164" formatCode="0.000"/>
    <numFmt numFmtId="165" formatCode="&quot;£&quot;#,##0.00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Border="1" applyProtection="1"/>
    <xf numFmtId="0" fontId="1" fillId="0" borderId="0" xfId="0" applyNumberFormat="1" applyFont="1" applyBorder="1" applyAlignment="1" applyProtection="1">
      <protection locked="0"/>
    </xf>
    <xf numFmtId="0" fontId="1" fillId="0" borderId="0" xfId="0" applyNumberFormat="1" applyFont="1" applyBorder="1" applyAlignment="1" applyProtection="1"/>
    <xf numFmtId="164" fontId="0" fillId="0" borderId="0" xfId="0" applyNumberFormat="1" applyBorder="1" applyProtection="1"/>
    <xf numFmtId="0" fontId="0" fillId="0" borderId="0" xfId="0" applyNumberFormat="1" applyBorder="1" applyProtection="1">
      <protection locked="0"/>
    </xf>
    <xf numFmtId="0" fontId="0" fillId="0" borderId="0" xfId="0" applyNumberFormat="1" applyBorder="1" applyProtection="1"/>
    <xf numFmtId="0" fontId="1" fillId="0" borderId="0" xfId="0" applyFont="1" applyBorder="1" applyProtection="1"/>
    <xf numFmtId="0" fontId="0" fillId="0" borderId="0" xfId="0" applyBorder="1"/>
    <xf numFmtId="0" fontId="2" fillId="0" borderId="0" xfId="0" applyNumberFormat="1" applyFont="1" applyFill="1" applyBorder="1" applyAlignment="1" applyProtection="1"/>
    <xf numFmtId="0" fontId="0" fillId="0" borderId="0" xfId="0" applyBorder="1" applyAlignment="1" applyProtection="1"/>
    <xf numFmtId="0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2" fontId="0" fillId="0" borderId="0" xfId="0" applyNumberFormat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Fill="1" applyBorder="1" applyProtection="1"/>
    <xf numFmtId="0" fontId="1" fillId="0" borderId="0" xfId="0" applyFont="1" applyBorder="1" applyAlignment="1" applyProtection="1">
      <alignment horizontal="left"/>
    </xf>
    <xf numFmtId="0" fontId="1" fillId="0" borderId="0" xfId="0" applyNumberFormat="1" applyFont="1" applyBorder="1" applyAlignment="1" applyProtection="1">
      <alignment textRotation="90"/>
    </xf>
    <xf numFmtId="0" fontId="1" fillId="0" borderId="0" xfId="0" applyFont="1" applyBorder="1" applyAlignment="1" applyProtection="1">
      <alignment horizontal="center" textRotation="90"/>
    </xf>
    <xf numFmtId="0" fontId="1" fillId="0" borderId="0" xfId="0" applyFont="1" applyBorder="1"/>
    <xf numFmtId="16" fontId="3" fillId="0" borderId="0" xfId="0" applyNumberFormat="1" applyFont="1" applyBorder="1" applyAlignment="1" applyProtection="1">
      <alignment horizontal="center" vertical="center" textRotation="90"/>
    </xf>
    <xf numFmtId="0" fontId="3" fillId="0" borderId="0" xfId="0" applyFont="1" applyBorder="1" applyAlignment="1" applyProtection="1">
      <alignment horizontal="center" vertical="center" textRotation="90"/>
    </xf>
    <xf numFmtId="0" fontId="5" fillId="0" borderId="0" xfId="0" applyFont="1" applyFill="1" applyBorder="1" applyAlignment="1" applyProtection="1">
      <alignment horizontal="center" textRotation="90"/>
    </xf>
    <xf numFmtId="164" fontId="0" fillId="0" borderId="0" xfId="0" applyNumberFormat="1" applyFont="1" applyFill="1" applyBorder="1" applyProtection="1"/>
    <xf numFmtId="0" fontId="4" fillId="0" borderId="0" xfId="0" applyFont="1" applyFill="1" applyBorder="1" applyProtection="1"/>
    <xf numFmtId="0" fontId="0" fillId="0" borderId="0" xfId="0" applyNumberFormat="1" applyFont="1" applyFill="1" applyBorder="1" applyProtection="1"/>
    <xf numFmtId="0" fontId="0" fillId="0" borderId="1" xfId="0" applyFont="1" applyFill="1" applyBorder="1" applyAlignment="1" applyProtection="1">
      <alignment textRotation="90"/>
    </xf>
    <xf numFmtId="16" fontId="5" fillId="0" borderId="2" xfId="0" applyNumberFormat="1" applyFont="1" applyFill="1" applyBorder="1" applyAlignment="1" applyProtection="1">
      <alignment textRotation="90"/>
    </xf>
    <xf numFmtId="0" fontId="5" fillId="0" borderId="2" xfId="0" applyFont="1" applyFill="1" applyBorder="1" applyAlignment="1" applyProtection="1">
      <alignment horizontal="center" textRotation="90" wrapText="1"/>
    </xf>
    <xf numFmtId="0" fontId="5" fillId="0" borderId="2" xfId="0" applyNumberFormat="1" applyFont="1" applyFill="1" applyBorder="1" applyAlignment="1" applyProtection="1">
      <alignment horizontal="center" textRotation="90"/>
    </xf>
    <xf numFmtId="0" fontId="5" fillId="0" borderId="4" xfId="0" applyNumberFormat="1" applyFont="1" applyFill="1" applyBorder="1" applyAlignment="1" applyProtection="1">
      <alignment horizontal="center" textRotation="9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4" fillId="0" borderId="6" xfId="0" applyNumberFormat="1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/>
      <protection locked="0"/>
    </xf>
    <xf numFmtId="0" fontId="4" fillId="0" borderId="9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/>
    <xf numFmtId="0" fontId="0" fillId="0" borderId="10" xfId="0" applyFont="1" applyFill="1" applyBorder="1" applyProtection="1"/>
    <xf numFmtId="0" fontId="0" fillId="0" borderId="11" xfId="0" applyFont="1" applyFill="1" applyBorder="1" applyProtection="1"/>
    <xf numFmtId="0" fontId="5" fillId="0" borderId="3" xfId="0" applyFont="1" applyFill="1" applyBorder="1" applyAlignment="1" applyProtection="1">
      <alignment horizontal="center" textRotation="90"/>
    </xf>
    <xf numFmtId="0" fontId="0" fillId="0" borderId="5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center"/>
    </xf>
    <xf numFmtId="0" fontId="3" fillId="0" borderId="12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3" fillId="0" borderId="13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0" fillId="0" borderId="14" xfId="0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3" fillId="0" borderId="16" xfId="0" applyFont="1" applyBorder="1" applyAlignment="1">
      <alignment horizontal="center" vertical="center" textRotation="90"/>
    </xf>
    <xf numFmtId="0" fontId="0" fillId="0" borderId="16" xfId="0" applyBorder="1" applyAlignment="1">
      <alignment horizontal="center"/>
    </xf>
    <xf numFmtId="0" fontId="0" fillId="0" borderId="15" xfId="0" applyBorder="1"/>
  </cellXfs>
  <cellStyles count="2">
    <cellStyle name="Currency" xfId="1" builtinId="4"/>
    <cellStyle name="Normal" xfId="0" builtinId="0"/>
  </cellStyles>
  <dxfs count="13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numFmt numFmtId="165" formatCode="&quot;£&quot;#,##0.00"/>
      <alignment horizontal="center" vertical="bottom" textRotation="0" wrapText="0" indent="0" justifyLastLine="0" shrinkToFit="0" readingOrder="0"/>
      <protection locked="1" hidden="0"/>
    </dxf>
    <dxf>
      <numFmt numFmtId="2" formatCode="0.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90" wrapText="0" indent="0" justifyLastLine="0" shrinkToFit="0" readingOrder="0"/>
      <protection locked="1" hidden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Final Scores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'2014'!$E$1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'2014'!$A$2:$A$10</c:f>
              <c:strCache>
                <c:ptCount val="9"/>
                <c:pt idx="0">
                  <c:v>Barbara </c:v>
                </c:pt>
                <c:pt idx="1">
                  <c:v>Ann </c:v>
                </c:pt>
                <c:pt idx="2">
                  <c:v>Flo </c:v>
                </c:pt>
                <c:pt idx="3">
                  <c:v>Rose</c:v>
                </c:pt>
                <c:pt idx="4">
                  <c:v>Emily </c:v>
                </c:pt>
                <c:pt idx="5">
                  <c:v>Josie </c:v>
                </c:pt>
                <c:pt idx="6">
                  <c:v>Lin </c:v>
                </c:pt>
                <c:pt idx="7">
                  <c:v>Joan </c:v>
                </c:pt>
                <c:pt idx="8">
                  <c:v>Eva </c:v>
                </c:pt>
              </c:strCache>
            </c:strRef>
          </c:cat>
          <c:val>
            <c:numRef>
              <c:f>'2014'!$E$2:$E$10</c:f>
              <c:numCache>
                <c:formatCode>General</c:formatCode>
                <c:ptCount val="9"/>
                <c:pt idx="0">
                  <c:v>40</c:v>
                </c:pt>
                <c:pt idx="1">
                  <c:v>31</c:v>
                </c:pt>
                <c:pt idx="2">
                  <c:v>14</c:v>
                </c:pt>
                <c:pt idx="3">
                  <c:v>21</c:v>
                </c:pt>
                <c:pt idx="4">
                  <c:v>0</c:v>
                </c:pt>
                <c:pt idx="5">
                  <c:v>42</c:v>
                </c:pt>
                <c:pt idx="6">
                  <c:v>0</c:v>
                </c:pt>
                <c:pt idx="7">
                  <c:v>19</c:v>
                </c:pt>
                <c:pt idx="8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87-4B4A-B857-4AA5F822A22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186759712"/>
        <c:axId val="-1186760800"/>
        <c:axId val="0"/>
      </c:bar3DChart>
      <c:catAx>
        <c:axId val="-1186759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Player Name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86760800"/>
        <c:crosses val="autoZero"/>
        <c:auto val="1"/>
        <c:lblAlgn val="ctr"/>
        <c:lblOffset val="100"/>
        <c:noMultiLvlLbl val="0"/>
      </c:catAx>
      <c:valAx>
        <c:axId val="-1186760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Final 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86759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Final Scores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'2014'!$A$2</c:f>
              <c:strCache>
                <c:ptCount val="1"/>
                <c:pt idx="0">
                  <c:v>Barbara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'2014'!$E$1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'2014'!$E$2</c:f>
              <c:numCache>
                <c:formatCode>General</c:formatCode>
                <c:ptCount val="1"/>
                <c:pt idx="0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CD-40BF-B0C9-B984073830D3}"/>
            </c:ext>
          </c:extLst>
        </c:ser>
        <c:ser>
          <c:idx val="1"/>
          <c:order val="1"/>
          <c:tx>
            <c:strRef>
              <c:f>'2014'!$A$3</c:f>
              <c:strCache>
                <c:ptCount val="1"/>
                <c:pt idx="0">
                  <c:v>Ann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'2014'!$E$1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'2014'!$E$3</c:f>
              <c:numCache>
                <c:formatCode>General</c:formatCode>
                <c:ptCount val="1"/>
                <c:pt idx="0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CD-40BF-B0C9-B984073830D3}"/>
            </c:ext>
          </c:extLst>
        </c:ser>
        <c:ser>
          <c:idx val="2"/>
          <c:order val="2"/>
          <c:tx>
            <c:strRef>
              <c:f>'2014'!$A$4</c:f>
              <c:strCache>
                <c:ptCount val="1"/>
                <c:pt idx="0">
                  <c:v>Flo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'2014'!$E$1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'2014'!$E$4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CD-40BF-B0C9-B984073830D3}"/>
            </c:ext>
          </c:extLst>
        </c:ser>
        <c:ser>
          <c:idx val="3"/>
          <c:order val="3"/>
          <c:tx>
            <c:strRef>
              <c:f>'2014'!$A$5</c:f>
              <c:strCache>
                <c:ptCount val="1"/>
                <c:pt idx="0">
                  <c:v>Rose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'2014'!$E$1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'2014'!$E$5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CD-40BF-B0C9-B984073830D3}"/>
            </c:ext>
          </c:extLst>
        </c:ser>
        <c:ser>
          <c:idx val="4"/>
          <c:order val="4"/>
          <c:tx>
            <c:strRef>
              <c:f>'2014'!$A$6</c:f>
              <c:strCache>
                <c:ptCount val="1"/>
                <c:pt idx="0">
                  <c:v>Emily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'2014'!$E$1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'2014'!$E$6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CD-40BF-B0C9-B984073830D3}"/>
            </c:ext>
          </c:extLst>
        </c:ser>
        <c:ser>
          <c:idx val="5"/>
          <c:order val="5"/>
          <c:tx>
            <c:strRef>
              <c:f>'2014'!$A$7</c:f>
              <c:strCache>
                <c:ptCount val="1"/>
                <c:pt idx="0">
                  <c:v>Josie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'2014'!$E$1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'2014'!$E$7</c:f>
              <c:numCache>
                <c:formatCode>General</c:formatCode>
                <c:ptCount val="1"/>
                <c:pt idx="0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BCD-40BF-B0C9-B984073830D3}"/>
            </c:ext>
          </c:extLst>
        </c:ser>
        <c:ser>
          <c:idx val="6"/>
          <c:order val="6"/>
          <c:tx>
            <c:strRef>
              <c:f>'2014'!$A$8</c:f>
              <c:strCache>
                <c:ptCount val="1"/>
                <c:pt idx="0">
                  <c:v>Lin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'2014'!$E$1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'2014'!$E$8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BCD-40BF-B0C9-B984073830D3}"/>
            </c:ext>
          </c:extLst>
        </c:ser>
        <c:ser>
          <c:idx val="7"/>
          <c:order val="7"/>
          <c:tx>
            <c:strRef>
              <c:f>'2014'!$A$9</c:f>
              <c:strCache>
                <c:ptCount val="1"/>
                <c:pt idx="0">
                  <c:v>Joan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hade val="51000"/>
                    <a:satMod val="130000"/>
                  </a:schemeClr>
                </a:gs>
                <a:gs pos="80000">
                  <a:schemeClr val="accent2">
                    <a:lumMod val="60000"/>
                    <a:shade val="93000"/>
                    <a:satMod val="130000"/>
                  </a:schemeClr>
                </a:gs>
                <a:gs pos="100000">
                  <a:schemeClr val="accent2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'2014'!$E$1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'2014'!$E$9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CD-40BF-B0C9-B984073830D3}"/>
            </c:ext>
          </c:extLst>
        </c:ser>
        <c:ser>
          <c:idx val="8"/>
          <c:order val="8"/>
          <c:tx>
            <c:strRef>
              <c:f>'2014'!$A$10</c:f>
              <c:strCache>
                <c:ptCount val="1"/>
                <c:pt idx="0">
                  <c:v>Eva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'2014'!$E$1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'2014'!$E$10</c:f>
              <c:numCache>
                <c:formatCode>General</c:formatCode>
                <c:ptCount val="1"/>
                <c:pt idx="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BCD-40BF-B0C9-B984073830D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186759712"/>
        <c:axId val="-1186760800"/>
        <c:axId val="0"/>
      </c:bar3DChart>
      <c:catAx>
        <c:axId val="-1186759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Player Name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86760800"/>
        <c:crosses val="autoZero"/>
        <c:auto val="1"/>
        <c:lblAlgn val="ctr"/>
        <c:lblOffset val="100"/>
        <c:noMultiLvlLbl val="0"/>
      </c:catAx>
      <c:valAx>
        <c:axId val="-1186760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Final 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86759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Final Scores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'2014'!$A$2</c:f>
              <c:strCache>
                <c:ptCount val="1"/>
                <c:pt idx="0">
                  <c:v>Barbara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'2014'!$E$1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'2014'!$E$2</c:f>
              <c:numCache>
                <c:formatCode>General</c:formatCode>
                <c:ptCount val="1"/>
                <c:pt idx="0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EC-4540-B010-9977A1002BEA}"/>
            </c:ext>
          </c:extLst>
        </c:ser>
        <c:ser>
          <c:idx val="1"/>
          <c:order val="1"/>
          <c:tx>
            <c:strRef>
              <c:f>'2014'!$A$3</c:f>
              <c:strCache>
                <c:ptCount val="1"/>
                <c:pt idx="0">
                  <c:v>Ann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'2014'!$E$1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'2014'!$E$3</c:f>
              <c:numCache>
                <c:formatCode>General</c:formatCode>
                <c:ptCount val="1"/>
                <c:pt idx="0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EC-4540-B010-9977A1002BEA}"/>
            </c:ext>
          </c:extLst>
        </c:ser>
        <c:ser>
          <c:idx val="2"/>
          <c:order val="2"/>
          <c:tx>
            <c:strRef>
              <c:f>'2014'!$A$4</c:f>
              <c:strCache>
                <c:ptCount val="1"/>
                <c:pt idx="0">
                  <c:v>Flo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'2014'!$E$1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'2014'!$E$4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EC-4540-B010-9977A1002BEA}"/>
            </c:ext>
          </c:extLst>
        </c:ser>
        <c:ser>
          <c:idx val="3"/>
          <c:order val="3"/>
          <c:tx>
            <c:strRef>
              <c:f>'2014'!$A$5</c:f>
              <c:strCache>
                <c:ptCount val="1"/>
                <c:pt idx="0">
                  <c:v>Rose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'2014'!$E$1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'2014'!$E$5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EC-4540-B010-9977A1002BEA}"/>
            </c:ext>
          </c:extLst>
        </c:ser>
        <c:ser>
          <c:idx val="4"/>
          <c:order val="4"/>
          <c:tx>
            <c:strRef>
              <c:f>'2014'!$A$6</c:f>
              <c:strCache>
                <c:ptCount val="1"/>
                <c:pt idx="0">
                  <c:v>Emily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'2014'!$E$1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'2014'!$E$6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EC-4540-B010-9977A1002BEA}"/>
            </c:ext>
          </c:extLst>
        </c:ser>
        <c:ser>
          <c:idx val="5"/>
          <c:order val="5"/>
          <c:tx>
            <c:strRef>
              <c:f>'2014'!$A$7</c:f>
              <c:strCache>
                <c:ptCount val="1"/>
                <c:pt idx="0">
                  <c:v>Josie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'2014'!$E$1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'2014'!$E$7</c:f>
              <c:numCache>
                <c:formatCode>General</c:formatCode>
                <c:ptCount val="1"/>
                <c:pt idx="0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EC-4540-B010-9977A1002BEA}"/>
            </c:ext>
          </c:extLst>
        </c:ser>
        <c:ser>
          <c:idx val="6"/>
          <c:order val="6"/>
          <c:tx>
            <c:strRef>
              <c:f>'2014'!$A$8</c:f>
              <c:strCache>
                <c:ptCount val="1"/>
                <c:pt idx="0">
                  <c:v>Lin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'2014'!$E$1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'2014'!$E$8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EC-4540-B010-9977A1002BEA}"/>
            </c:ext>
          </c:extLst>
        </c:ser>
        <c:ser>
          <c:idx val="7"/>
          <c:order val="7"/>
          <c:tx>
            <c:strRef>
              <c:f>'2014'!$A$9</c:f>
              <c:strCache>
                <c:ptCount val="1"/>
                <c:pt idx="0">
                  <c:v>Joan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hade val="51000"/>
                    <a:satMod val="130000"/>
                  </a:schemeClr>
                </a:gs>
                <a:gs pos="80000">
                  <a:schemeClr val="accent2">
                    <a:lumMod val="60000"/>
                    <a:shade val="93000"/>
                    <a:satMod val="130000"/>
                  </a:schemeClr>
                </a:gs>
                <a:gs pos="100000">
                  <a:schemeClr val="accent2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'2014'!$E$1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'2014'!$E$9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8EC-4540-B010-9977A1002BEA}"/>
            </c:ext>
          </c:extLst>
        </c:ser>
        <c:ser>
          <c:idx val="8"/>
          <c:order val="8"/>
          <c:tx>
            <c:strRef>
              <c:f>'2014'!$A$10</c:f>
              <c:strCache>
                <c:ptCount val="1"/>
                <c:pt idx="0">
                  <c:v>Eva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'2014'!$E$1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'2014'!$E$10</c:f>
              <c:numCache>
                <c:formatCode>General</c:formatCode>
                <c:ptCount val="1"/>
                <c:pt idx="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8EC-4540-B010-9977A1002BE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186759712"/>
        <c:axId val="-1186760800"/>
      </c:barChart>
      <c:catAx>
        <c:axId val="-11867597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Player Name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86760800"/>
        <c:crosses val="autoZero"/>
        <c:auto val="1"/>
        <c:lblAlgn val="ctr"/>
        <c:lblOffset val="100"/>
        <c:noMultiLvlLbl val="0"/>
      </c:catAx>
      <c:valAx>
        <c:axId val="-1186760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Final 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86759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_xlchart.v3.0</cx:f>
      </cx:strDim>
      <cx:numDim type="val">
        <cx:f>_xlchart.v3.2</cx:f>
      </cx:numDim>
    </cx:data>
  </cx:chartData>
  <cx:chart>
    <cx:title pos="t" align="ctr" overlay="0">
      <cx:tx>
        <cx:txData>
          <cx:v>Final Scores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600" b="1" i="0" u="none" strike="noStrike" kern="1200" spc="100" baseline="0">
              <a:solidFill>
                <a:sysClr val="window" lastClr="FFFFFF">
                  <a:lumMod val="95000"/>
                </a:sys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r>
            <a:rPr kumimoji="0" lang="en-US" sz="1600" b="1" i="0" u="none" strike="noStrike" kern="1200" cap="none" spc="100" normalizeH="0" baseline="0" noProof="0">
              <a:ln>
                <a:noFill/>
              </a:ln>
              <a:solidFill>
                <a:sysClr val="window" lastClr="FFFFFF">
                  <a:lumMod val="95000"/>
                </a:sys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Calibri" panose="020F0502020204030204"/>
            </a:rPr>
            <a:t>Final Scores</a:t>
          </a:r>
        </a:p>
      </cx:txPr>
    </cx:title>
    <cx:plotArea>
      <cx:plotAreaRegion>
        <cx:series layoutId="clusteredColumn" uniqueId="{D8CAED72-907A-4C08-8E05-778E9B0F2A10}">
          <cx:tx>
            <cx:txData>
              <cx:f>_xlchart.v3.1</cx:f>
              <cx:v>Total</cx:v>
            </cx:txData>
          </cx:tx>
          <cx:dataId val="0"/>
          <cx:layoutPr>
            <cx:aggregation/>
          </cx:layoutPr>
          <cx:axisId val="0"/>
        </cx:series>
        <cx:series layoutId="paretoLine" ownerIdx="0" uniqueId="{6B8C8B41-5469-43C8-9928-D8A4E88284B1}">
          <cx:axisId val="2"/>
        </cx:series>
      </cx:plotAreaRegion>
      <cx:axis id="0">
        <cx:valScaling/>
        <cx:tickLabels/>
      </cx:axis>
      <cx:axis id="1">
        <cx:catScaling/>
        <cx:tickLabels/>
      </cx:axis>
      <cx:axis id="2">
        <cx:valScaling max="1" min="0"/>
        <cx:units unit="percentage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590550</xdr:colOff>
      <xdr:row>2</xdr:row>
      <xdr:rowOff>0</xdr:rowOff>
    </xdr:from>
    <xdr:to>
      <xdr:col>27</xdr:col>
      <xdr:colOff>19049</xdr:colOff>
      <xdr:row>31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304800</xdr:colOff>
      <xdr:row>38</xdr:row>
      <xdr:rowOff>42955</xdr:rowOff>
    </xdr:from>
    <xdr:to>
      <xdr:col>13</xdr:col>
      <xdr:colOff>381000</xdr:colOff>
      <xdr:row>70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F32B1B2-5B35-4FF2-8789-FE517A14A1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6722</xdr:colOff>
      <xdr:row>2</xdr:row>
      <xdr:rowOff>0</xdr:rowOff>
    </xdr:from>
    <xdr:to>
      <xdr:col>41</xdr:col>
      <xdr:colOff>57150</xdr:colOff>
      <xdr:row>31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C4806B0-18D6-40AF-995E-4F7DD74093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586068</xdr:colOff>
      <xdr:row>38</xdr:row>
      <xdr:rowOff>31376</xdr:rowOff>
    </xdr:from>
    <xdr:to>
      <xdr:col>27</xdr:col>
      <xdr:colOff>38100</xdr:colOff>
      <xdr:row>70</xdr:row>
      <xdr:rowOff>38100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04DA0814-C7C9-484B-B992-A36275886E96}"/>
                </a:ext>
              </a:extLst>
            </xdr:cNvPr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987118" y="6584576"/>
              <a:ext cx="7376832" cy="518832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ables/table1.xml><?xml version="1.0" encoding="utf-8"?>
<table xmlns="http://schemas.openxmlformats.org/spreadsheetml/2006/main" id="1" name="Table1" displayName="Table1" ref="A1:G10" totalsRowShown="0" headerRowDxfId="12">
  <autoFilter ref="A1:G10"/>
  <tableColumns count="7">
    <tableColumn id="1" name="Column1" dataDxfId="11"/>
    <tableColumn id="2" name="22-Apr" dataDxfId="10"/>
    <tableColumn id="3" name="29-Apr" dataDxfId="9"/>
    <tableColumn id="4" name="Played" dataDxfId="8">
      <calculatedColumnFormula>COUNT(B2:C2)</calculatedColumnFormula>
    </tableColumn>
    <tableColumn id="5" name="Total" dataDxfId="7">
      <calculatedColumnFormula>C2+B2</calculatedColumnFormula>
    </tableColumn>
    <tableColumn id="6" name="Average" dataDxfId="6">
      <calculatedColumnFormula>E2/D2</calculatedColumnFormula>
    </tableColumn>
    <tableColumn id="7" name="Fee" dataDxfId="5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145" zoomScaleNormal="145" workbookViewId="0">
      <selection activeCell="G10" sqref="A1:G10"/>
    </sheetView>
  </sheetViews>
  <sheetFormatPr defaultRowHeight="12.75" x14ac:dyDescent="0.2"/>
  <cols>
    <col min="1" max="1" width="16.5703125" style="8" customWidth="1"/>
    <col min="2" max="3" width="8.85546875" style="8" customWidth="1"/>
    <col min="4" max="4" width="9.42578125" style="8" customWidth="1"/>
    <col min="5" max="5" width="9.28515625" style="8" customWidth="1"/>
    <col min="6" max="6" width="10.7109375" style="8" customWidth="1"/>
    <col min="7" max="7" width="9.28515625" style="8" customWidth="1"/>
    <col min="8" max="8" width="11.42578125" style="8" customWidth="1"/>
    <col min="9" max="10" width="3.28515625" style="8" customWidth="1"/>
    <col min="11" max="11" width="7.5703125" style="8" customWidth="1"/>
    <col min="12" max="16384" width="9.140625" style="8"/>
  </cols>
  <sheetData>
    <row r="1" spans="1:11" s="20" customFormat="1" ht="45" x14ac:dyDescent="0.2">
      <c r="A1" s="17" t="s">
        <v>13</v>
      </c>
      <c r="B1" s="21" t="s">
        <v>14</v>
      </c>
      <c r="C1" s="21" t="s">
        <v>15</v>
      </c>
      <c r="D1" s="21" t="s">
        <v>9</v>
      </c>
      <c r="E1" s="22" t="s">
        <v>10</v>
      </c>
      <c r="F1" s="22" t="s">
        <v>11</v>
      </c>
      <c r="G1" s="22" t="s">
        <v>12</v>
      </c>
      <c r="H1" s="18"/>
      <c r="I1" s="18"/>
      <c r="J1" s="18"/>
      <c r="K1" s="19"/>
    </row>
    <row r="2" spans="1:11" x14ac:dyDescent="0.2">
      <c r="A2" s="10" t="s">
        <v>0</v>
      </c>
      <c r="B2" s="11">
        <v>21</v>
      </c>
      <c r="C2" s="11">
        <v>19</v>
      </c>
      <c r="D2" s="11">
        <f t="shared" ref="D2:D10" si="0">COUNT(B2:C2)</f>
        <v>2</v>
      </c>
      <c r="E2" s="12">
        <f t="shared" ref="E2:E10" si="1">C2+B2</f>
        <v>40</v>
      </c>
      <c r="F2" s="13">
        <f>E2/D2</f>
        <v>20</v>
      </c>
      <c r="G2" s="14">
        <v>4.5</v>
      </c>
      <c r="H2" s="3"/>
      <c r="I2" s="2"/>
      <c r="J2" s="2"/>
      <c r="K2" s="4"/>
    </row>
    <row r="3" spans="1:11" x14ac:dyDescent="0.2">
      <c r="A3" s="1" t="s">
        <v>1</v>
      </c>
      <c r="B3" s="15">
        <v>10</v>
      </c>
      <c r="C3" s="15">
        <v>21</v>
      </c>
      <c r="D3" s="11">
        <f t="shared" si="0"/>
        <v>2</v>
      </c>
      <c r="E3" s="12">
        <f t="shared" si="1"/>
        <v>31</v>
      </c>
      <c r="F3" s="13">
        <f t="shared" ref="F3:F10" si="2">E3/D3</f>
        <v>15.5</v>
      </c>
      <c r="G3" s="14">
        <v>4.5</v>
      </c>
      <c r="H3" s="3"/>
      <c r="I3" s="5"/>
      <c r="J3" s="5"/>
      <c r="K3" s="4"/>
    </row>
    <row r="4" spans="1:11" x14ac:dyDescent="0.2">
      <c r="A4" s="1" t="s">
        <v>2</v>
      </c>
      <c r="B4" s="15">
        <v>7</v>
      </c>
      <c r="C4" s="15">
        <v>7</v>
      </c>
      <c r="D4" s="11">
        <f t="shared" si="0"/>
        <v>2</v>
      </c>
      <c r="E4" s="12">
        <f t="shared" si="1"/>
        <v>14</v>
      </c>
      <c r="F4" s="13">
        <f t="shared" si="2"/>
        <v>7</v>
      </c>
      <c r="G4" s="14">
        <v>4.5</v>
      </c>
      <c r="H4" s="3"/>
      <c r="I4" s="5"/>
      <c r="J4" s="5"/>
      <c r="K4" s="4"/>
    </row>
    <row r="5" spans="1:11" x14ac:dyDescent="0.2">
      <c r="A5" s="16" t="s">
        <v>8</v>
      </c>
      <c r="B5" s="15">
        <v>9</v>
      </c>
      <c r="C5" s="15">
        <v>12</v>
      </c>
      <c r="D5" s="11">
        <f t="shared" si="0"/>
        <v>2</v>
      </c>
      <c r="E5" s="12">
        <f t="shared" si="1"/>
        <v>21</v>
      </c>
      <c r="F5" s="13">
        <f t="shared" si="2"/>
        <v>10.5</v>
      </c>
      <c r="G5" s="14">
        <v>4.5</v>
      </c>
      <c r="H5" s="9"/>
      <c r="I5" s="5"/>
      <c r="J5" s="5"/>
      <c r="K5" s="4"/>
    </row>
    <row r="6" spans="1:11" x14ac:dyDescent="0.2">
      <c r="A6" s="1" t="s">
        <v>3</v>
      </c>
      <c r="B6" s="15"/>
      <c r="C6" s="15">
        <v>0</v>
      </c>
      <c r="D6" s="11">
        <f t="shared" si="0"/>
        <v>1</v>
      </c>
      <c r="E6" s="12">
        <f t="shared" si="1"/>
        <v>0</v>
      </c>
      <c r="F6" s="13">
        <f t="shared" si="2"/>
        <v>0</v>
      </c>
      <c r="G6" s="14">
        <v>4.5</v>
      </c>
      <c r="H6" s="3"/>
      <c r="I6" s="5"/>
      <c r="J6" s="5"/>
      <c r="K6" s="4"/>
    </row>
    <row r="7" spans="1:11" x14ac:dyDescent="0.2">
      <c r="A7" s="1" t="s">
        <v>4</v>
      </c>
      <c r="B7" s="15">
        <v>21</v>
      </c>
      <c r="C7" s="15">
        <v>21</v>
      </c>
      <c r="D7" s="11">
        <f t="shared" si="0"/>
        <v>2</v>
      </c>
      <c r="E7" s="12">
        <f t="shared" si="1"/>
        <v>42</v>
      </c>
      <c r="F7" s="13">
        <f t="shared" si="2"/>
        <v>21</v>
      </c>
      <c r="G7" s="14">
        <v>4.5</v>
      </c>
      <c r="H7" s="3"/>
      <c r="I7" s="5"/>
      <c r="J7" s="5"/>
      <c r="K7" s="4"/>
    </row>
    <row r="8" spans="1:11" x14ac:dyDescent="0.2">
      <c r="A8" s="1" t="s">
        <v>5</v>
      </c>
      <c r="B8" s="15"/>
      <c r="C8" s="15"/>
      <c r="D8" s="11">
        <f t="shared" si="0"/>
        <v>0</v>
      </c>
      <c r="E8" s="12">
        <f t="shared" si="1"/>
        <v>0</v>
      </c>
      <c r="F8" s="13">
        <v>0</v>
      </c>
      <c r="G8" s="14">
        <v>4.5</v>
      </c>
      <c r="H8" s="3"/>
      <c r="I8" s="5"/>
      <c r="J8" s="5"/>
      <c r="K8" s="4"/>
    </row>
    <row r="9" spans="1:11" x14ac:dyDescent="0.2">
      <c r="A9" s="1" t="s">
        <v>6</v>
      </c>
      <c r="B9" s="15">
        <v>19</v>
      </c>
      <c r="C9" s="15"/>
      <c r="D9" s="11">
        <f t="shared" si="0"/>
        <v>1</v>
      </c>
      <c r="E9" s="12">
        <f t="shared" si="1"/>
        <v>19</v>
      </c>
      <c r="F9" s="13">
        <f t="shared" si="2"/>
        <v>19</v>
      </c>
      <c r="G9" s="14">
        <v>4.5</v>
      </c>
      <c r="H9" s="3"/>
      <c r="I9" s="5"/>
      <c r="J9" s="5"/>
      <c r="K9" s="4"/>
    </row>
    <row r="10" spans="1:11" x14ac:dyDescent="0.2">
      <c r="A10" s="1" t="s">
        <v>7</v>
      </c>
      <c r="B10" s="15">
        <v>21</v>
      </c>
      <c r="C10" s="15">
        <v>14</v>
      </c>
      <c r="D10" s="11">
        <f t="shared" si="0"/>
        <v>2</v>
      </c>
      <c r="E10" s="12">
        <f t="shared" si="1"/>
        <v>35</v>
      </c>
      <c r="F10" s="13">
        <f t="shared" si="2"/>
        <v>17.5</v>
      </c>
      <c r="G10" s="14">
        <v>4.5</v>
      </c>
      <c r="H10" s="3"/>
      <c r="I10" s="5"/>
      <c r="J10" s="5"/>
      <c r="K10" s="4"/>
    </row>
    <row r="11" spans="1:11" ht="12" customHeight="1" x14ac:dyDescent="0.2">
      <c r="A11" s="1"/>
      <c r="B11" s="7"/>
      <c r="C11" s="7"/>
      <c r="D11" s="7"/>
      <c r="E11" s="1"/>
      <c r="F11" s="1"/>
      <c r="G11" s="1"/>
      <c r="H11" s="6"/>
      <c r="I11" s="6"/>
      <c r="J11" s="6"/>
      <c r="K11" s="4"/>
    </row>
  </sheetData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Width="0" orientation="landscape" horizontalDpi="120" verticalDpi="144" r:id="rId1"/>
  <headerFooter alignWithMargins="0">
    <oddFooter>Page &amp;P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tabSelected="1" zoomScale="130" zoomScaleNormal="130" zoomScalePageLayoutView="75" workbookViewId="0">
      <selection activeCell="U21" sqref="U21"/>
    </sheetView>
  </sheetViews>
  <sheetFormatPr defaultRowHeight="12.75" x14ac:dyDescent="0.2"/>
  <cols>
    <col min="1" max="1" width="16.7109375" bestFit="1" customWidth="1"/>
    <col min="2" max="18" width="4" bestFit="1" customWidth="1"/>
    <col min="19" max="19" width="4" customWidth="1"/>
    <col min="20" max="20" width="14.28515625" customWidth="1"/>
    <col min="21" max="21" width="6.28515625" customWidth="1"/>
    <col min="22" max="23" width="5.7109375" customWidth="1"/>
    <col min="24" max="24" width="4.140625" customWidth="1"/>
    <col min="25" max="25" width="4" customWidth="1"/>
    <col min="26" max="26" width="4.5703125" customWidth="1"/>
    <col min="27" max="27" width="6.5703125" bestFit="1" customWidth="1"/>
  </cols>
  <sheetData>
    <row r="1" spans="1:27" ht="48.75" customHeight="1" x14ac:dyDescent="0.2">
      <c r="A1" s="27"/>
      <c r="B1" s="28">
        <v>42116</v>
      </c>
      <c r="C1" s="28">
        <v>42123</v>
      </c>
      <c r="D1" s="28">
        <v>42130</v>
      </c>
      <c r="E1" s="28">
        <v>42137</v>
      </c>
      <c r="F1" s="28">
        <v>42144</v>
      </c>
      <c r="G1" s="28">
        <v>42151</v>
      </c>
      <c r="H1" s="28">
        <v>42158</v>
      </c>
      <c r="I1" s="28">
        <v>42165</v>
      </c>
      <c r="J1" s="28">
        <v>42172</v>
      </c>
      <c r="K1" s="28">
        <v>42179</v>
      </c>
      <c r="L1" s="28">
        <v>42186</v>
      </c>
      <c r="M1" s="28">
        <v>42193</v>
      </c>
      <c r="N1" s="28">
        <v>42200</v>
      </c>
      <c r="O1" s="28">
        <v>42214</v>
      </c>
      <c r="P1" s="28">
        <v>42228</v>
      </c>
      <c r="Q1" s="28">
        <v>42242</v>
      </c>
      <c r="R1" s="28">
        <v>42249</v>
      </c>
      <c r="S1" s="28">
        <v>42256</v>
      </c>
      <c r="T1" s="45" t="s">
        <v>10</v>
      </c>
      <c r="U1" s="29" t="s">
        <v>22</v>
      </c>
      <c r="V1" s="29" t="s">
        <v>23</v>
      </c>
      <c r="W1" s="29" t="s">
        <v>24</v>
      </c>
      <c r="X1" s="30" t="s">
        <v>9</v>
      </c>
      <c r="Y1" s="30" t="s">
        <v>16</v>
      </c>
      <c r="Z1" s="31" t="s">
        <v>17</v>
      </c>
      <c r="AA1" s="23"/>
    </row>
    <row r="2" spans="1:27" x14ac:dyDescent="0.2">
      <c r="A2" s="42" t="s">
        <v>0</v>
      </c>
      <c r="B2" s="32">
        <v>21</v>
      </c>
      <c r="C2" s="32">
        <v>19</v>
      </c>
      <c r="D2" s="32">
        <v>21</v>
      </c>
      <c r="E2" s="32">
        <v>21</v>
      </c>
      <c r="F2" s="32">
        <v>12</v>
      </c>
      <c r="G2" s="32">
        <v>21</v>
      </c>
      <c r="H2" s="32">
        <v>13</v>
      </c>
      <c r="I2" s="32">
        <v>21</v>
      </c>
      <c r="J2" s="32">
        <v>9</v>
      </c>
      <c r="K2" s="32">
        <v>11</v>
      </c>
      <c r="L2" s="32">
        <v>21</v>
      </c>
      <c r="M2" s="32">
        <v>18</v>
      </c>
      <c r="N2" s="32">
        <v>6</v>
      </c>
      <c r="O2" s="32">
        <v>21</v>
      </c>
      <c r="P2" s="32">
        <v>21</v>
      </c>
      <c r="Q2" s="32">
        <v>15</v>
      </c>
      <c r="R2" s="32">
        <v>18</v>
      </c>
      <c r="S2" s="32">
        <v>19</v>
      </c>
      <c r="T2" s="46">
        <f t="shared" ref="T2:T14" si="0">SUM(B2:S2)</f>
        <v>308</v>
      </c>
      <c r="U2" s="33">
        <f t="shared" ref="U2:U14" si="1">AVERAGE(B2:S2)</f>
        <v>17.111111111111111</v>
      </c>
      <c r="V2" s="33">
        <f t="shared" ref="V2:V14" si="2">MAX(B2:S2)</f>
        <v>21</v>
      </c>
      <c r="W2" s="33">
        <f t="shared" ref="W2:W14" si="3">MIN(B2:S2)</f>
        <v>6</v>
      </c>
      <c r="X2" s="34">
        <f t="shared" ref="X2:X14" si="4">COUNT(B2:S2)</f>
        <v>18</v>
      </c>
      <c r="Y2" s="32">
        <f t="shared" ref="Y2:Y14" si="5">COUNTIF(B2:S2,21)</f>
        <v>8</v>
      </c>
      <c r="Z2" s="36">
        <f t="shared" ref="Z2:Z14" si="6">X2-Y2</f>
        <v>10</v>
      </c>
      <c r="AA2" s="24"/>
    </row>
    <row r="3" spans="1:27" x14ac:dyDescent="0.2">
      <c r="A3" s="43" t="s">
        <v>1</v>
      </c>
      <c r="B3" s="35">
        <v>10</v>
      </c>
      <c r="C3" s="35">
        <v>21</v>
      </c>
      <c r="D3" s="35">
        <v>8</v>
      </c>
      <c r="E3" s="35">
        <v>21</v>
      </c>
      <c r="F3" s="35">
        <v>5</v>
      </c>
      <c r="G3" s="35">
        <v>21</v>
      </c>
      <c r="H3" s="35">
        <v>10</v>
      </c>
      <c r="I3" s="35">
        <v>21</v>
      </c>
      <c r="J3" s="35">
        <v>18</v>
      </c>
      <c r="K3" s="35">
        <v>21</v>
      </c>
      <c r="L3" s="35">
        <v>6</v>
      </c>
      <c r="M3" s="35">
        <v>19</v>
      </c>
      <c r="N3" s="35"/>
      <c r="O3" s="35"/>
      <c r="P3" s="35">
        <v>21</v>
      </c>
      <c r="Q3" s="35">
        <v>17</v>
      </c>
      <c r="R3" s="35">
        <v>21</v>
      </c>
      <c r="S3" s="35">
        <v>9</v>
      </c>
      <c r="T3" s="46">
        <f t="shared" si="0"/>
        <v>249</v>
      </c>
      <c r="U3" s="33">
        <f t="shared" si="1"/>
        <v>15.5625</v>
      </c>
      <c r="V3" s="33">
        <f t="shared" si="2"/>
        <v>21</v>
      </c>
      <c r="W3" s="33">
        <f t="shared" si="3"/>
        <v>5</v>
      </c>
      <c r="X3" s="34">
        <f t="shared" si="4"/>
        <v>16</v>
      </c>
      <c r="Y3" s="32">
        <f t="shared" si="5"/>
        <v>7</v>
      </c>
      <c r="Z3" s="36">
        <f t="shared" si="6"/>
        <v>9</v>
      </c>
      <c r="AA3" s="24"/>
    </row>
    <row r="4" spans="1:27" x14ac:dyDescent="0.2">
      <c r="A4" s="43" t="s">
        <v>2</v>
      </c>
      <c r="B4" s="35">
        <v>7</v>
      </c>
      <c r="C4" s="35">
        <v>7</v>
      </c>
      <c r="D4" s="35"/>
      <c r="E4" s="35">
        <v>8</v>
      </c>
      <c r="F4" s="35"/>
      <c r="G4" s="35">
        <v>18</v>
      </c>
      <c r="H4" s="35">
        <v>6</v>
      </c>
      <c r="I4" s="35">
        <v>4</v>
      </c>
      <c r="J4" s="35"/>
      <c r="K4" s="35">
        <v>17</v>
      </c>
      <c r="L4" s="35">
        <v>12</v>
      </c>
      <c r="M4" s="35">
        <v>12</v>
      </c>
      <c r="N4" s="35">
        <v>5</v>
      </c>
      <c r="O4" s="35"/>
      <c r="P4" s="35"/>
      <c r="Q4" s="35">
        <v>1</v>
      </c>
      <c r="R4" s="35">
        <v>6</v>
      </c>
      <c r="S4" s="35"/>
      <c r="T4" s="46">
        <f t="shared" si="0"/>
        <v>103</v>
      </c>
      <c r="U4" s="33">
        <f t="shared" si="1"/>
        <v>8.5833333333333339</v>
      </c>
      <c r="V4" s="33">
        <f t="shared" si="2"/>
        <v>18</v>
      </c>
      <c r="W4" s="33">
        <f t="shared" si="3"/>
        <v>1</v>
      </c>
      <c r="X4" s="34">
        <f t="shared" si="4"/>
        <v>12</v>
      </c>
      <c r="Y4" s="32">
        <f t="shared" si="5"/>
        <v>0</v>
      </c>
      <c r="Z4" s="36">
        <f t="shared" si="6"/>
        <v>12</v>
      </c>
      <c r="AA4" s="24"/>
    </row>
    <row r="5" spans="1:27" x14ac:dyDescent="0.2">
      <c r="A5" s="43" t="s">
        <v>3</v>
      </c>
      <c r="B5" s="35"/>
      <c r="C5" s="35">
        <v>0</v>
      </c>
      <c r="D5" s="35">
        <v>1</v>
      </c>
      <c r="E5" s="35"/>
      <c r="F5" s="35">
        <v>21</v>
      </c>
      <c r="G5" s="35">
        <v>21</v>
      </c>
      <c r="H5" s="35">
        <v>20</v>
      </c>
      <c r="I5" s="35">
        <v>9</v>
      </c>
      <c r="J5" s="35"/>
      <c r="K5" s="35">
        <v>11</v>
      </c>
      <c r="L5" s="35"/>
      <c r="M5" s="35"/>
      <c r="N5" s="35">
        <v>18</v>
      </c>
      <c r="O5" s="35">
        <v>21</v>
      </c>
      <c r="P5" s="35">
        <v>21</v>
      </c>
      <c r="Q5" s="35">
        <v>13</v>
      </c>
      <c r="R5" s="35">
        <v>20</v>
      </c>
      <c r="S5" s="35">
        <v>14</v>
      </c>
      <c r="T5" s="46">
        <f t="shared" si="0"/>
        <v>190</v>
      </c>
      <c r="U5" s="33">
        <f t="shared" si="1"/>
        <v>14.615384615384615</v>
      </c>
      <c r="V5" s="33">
        <f t="shared" si="2"/>
        <v>21</v>
      </c>
      <c r="W5" s="33">
        <f t="shared" si="3"/>
        <v>0</v>
      </c>
      <c r="X5" s="34">
        <f t="shared" si="4"/>
        <v>13</v>
      </c>
      <c r="Y5" s="32">
        <f t="shared" si="5"/>
        <v>4</v>
      </c>
      <c r="Z5" s="36">
        <f t="shared" si="6"/>
        <v>9</v>
      </c>
      <c r="AA5" s="24"/>
    </row>
    <row r="6" spans="1:27" x14ac:dyDescent="0.2">
      <c r="A6" s="43" t="s">
        <v>0</v>
      </c>
      <c r="B6" s="35">
        <v>21</v>
      </c>
      <c r="C6" s="35">
        <v>21</v>
      </c>
      <c r="D6" s="35">
        <v>21</v>
      </c>
      <c r="E6" s="35">
        <v>21</v>
      </c>
      <c r="F6" s="35"/>
      <c r="G6" s="35"/>
      <c r="H6" s="35">
        <v>13</v>
      </c>
      <c r="I6" s="35">
        <v>21</v>
      </c>
      <c r="J6" s="35">
        <v>18</v>
      </c>
      <c r="K6" s="35">
        <v>21</v>
      </c>
      <c r="L6" s="35"/>
      <c r="M6" s="35"/>
      <c r="N6" s="35">
        <v>18</v>
      </c>
      <c r="O6" s="35">
        <v>18</v>
      </c>
      <c r="P6" s="35">
        <v>21</v>
      </c>
      <c r="Q6" s="35">
        <v>21</v>
      </c>
      <c r="R6" s="35">
        <v>21</v>
      </c>
      <c r="S6" s="35">
        <v>18</v>
      </c>
      <c r="T6" s="46">
        <f t="shared" si="0"/>
        <v>274</v>
      </c>
      <c r="U6" s="33">
        <f t="shared" si="1"/>
        <v>19.571428571428573</v>
      </c>
      <c r="V6" s="33">
        <f t="shared" si="2"/>
        <v>21</v>
      </c>
      <c r="W6" s="33">
        <f t="shared" si="3"/>
        <v>13</v>
      </c>
      <c r="X6" s="34">
        <f t="shared" si="4"/>
        <v>14</v>
      </c>
      <c r="Y6" s="32">
        <f t="shared" si="5"/>
        <v>9</v>
      </c>
      <c r="Z6" s="36">
        <f t="shared" si="6"/>
        <v>5</v>
      </c>
      <c r="AA6" s="24"/>
    </row>
    <row r="7" spans="1:27" x14ac:dyDescent="0.2">
      <c r="A7" s="43" t="s">
        <v>4</v>
      </c>
      <c r="B7" s="35">
        <v>21</v>
      </c>
      <c r="C7" s="35">
        <v>21</v>
      </c>
      <c r="D7" s="35">
        <v>6</v>
      </c>
      <c r="E7" s="35"/>
      <c r="F7" s="35">
        <v>7</v>
      </c>
      <c r="G7" s="35">
        <v>12</v>
      </c>
      <c r="H7" s="35">
        <v>4</v>
      </c>
      <c r="I7" s="35"/>
      <c r="J7" s="35">
        <v>3</v>
      </c>
      <c r="K7" s="35"/>
      <c r="L7" s="35">
        <v>12</v>
      </c>
      <c r="M7" s="35">
        <v>7</v>
      </c>
      <c r="N7" s="35">
        <v>21</v>
      </c>
      <c r="O7" s="35">
        <v>5</v>
      </c>
      <c r="P7" s="35"/>
      <c r="Q7" s="35">
        <v>21</v>
      </c>
      <c r="R7" s="35">
        <v>9</v>
      </c>
      <c r="S7" s="35">
        <v>7</v>
      </c>
      <c r="T7" s="46">
        <f t="shared" si="0"/>
        <v>156</v>
      </c>
      <c r="U7" s="33">
        <f t="shared" si="1"/>
        <v>11.142857142857142</v>
      </c>
      <c r="V7" s="33">
        <f t="shared" si="2"/>
        <v>21</v>
      </c>
      <c r="W7" s="33">
        <f t="shared" si="3"/>
        <v>3</v>
      </c>
      <c r="X7" s="34">
        <f t="shared" si="4"/>
        <v>14</v>
      </c>
      <c r="Y7" s="32">
        <f t="shared" si="5"/>
        <v>4</v>
      </c>
      <c r="Z7" s="36">
        <f t="shared" si="6"/>
        <v>10</v>
      </c>
      <c r="AA7" s="24"/>
    </row>
    <row r="8" spans="1:27" x14ac:dyDescent="0.2">
      <c r="A8" s="43" t="s">
        <v>5</v>
      </c>
      <c r="B8" s="35"/>
      <c r="C8" s="35"/>
      <c r="D8" s="35"/>
      <c r="E8" s="35"/>
      <c r="F8" s="35"/>
      <c r="G8" s="35"/>
      <c r="H8" s="35"/>
      <c r="I8" s="35"/>
      <c r="J8" s="35">
        <v>4</v>
      </c>
      <c r="K8" s="35"/>
      <c r="L8" s="35">
        <v>9</v>
      </c>
      <c r="M8" s="35">
        <v>4</v>
      </c>
      <c r="N8" s="35">
        <v>15</v>
      </c>
      <c r="O8" s="35">
        <v>12</v>
      </c>
      <c r="P8" s="35">
        <v>14</v>
      </c>
      <c r="Q8" s="35"/>
      <c r="R8" s="35"/>
      <c r="S8" s="35"/>
      <c r="T8" s="46">
        <f t="shared" si="0"/>
        <v>58</v>
      </c>
      <c r="U8" s="33">
        <f t="shared" si="1"/>
        <v>9.6666666666666661</v>
      </c>
      <c r="V8" s="33">
        <f t="shared" si="2"/>
        <v>15</v>
      </c>
      <c r="W8" s="33">
        <f t="shared" si="3"/>
        <v>4</v>
      </c>
      <c r="X8" s="34">
        <f t="shared" si="4"/>
        <v>6</v>
      </c>
      <c r="Y8" s="32">
        <f t="shared" si="5"/>
        <v>0</v>
      </c>
      <c r="Z8" s="36">
        <f t="shared" si="6"/>
        <v>6</v>
      </c>
      <c r="AA8" s="24"/>
    </row>
    <row r="9" spans="1:27" x14ac:dyDescent="0.2">
      <c r="A9" s="43" t="s">
        <v>6</v>
      </c>
      <c r="B9" s="35">
        <v>19</v>
      </c>
      <c r="C9" s="35"/>
      <c r="D9" s="35"/>
      <c r="E9" s="35">
        <v>16</v>
      </c>
      <c r="F9" s="35">
        <v>12</v>
      </c>
      <c r="G9" s="35">
        <v>0</v>
      </c>
      <c r="H9" s="35"/>
      <c r="I9" s="35"/>
      <c r="J9" s="35">
        <v>15</v>
      </c>
      <c r="K9" s="35">
        <v>14</v>
      </c>
      <c r="L9" s="35">
        <v>15</v>
      </c>
      <c r="M9" s="35">
        <v>15</v>
      </c>
      <c r="N9" s="35">
        <v>7</v>
      </c>
      <c r="O9" s="35">
        <v>0</v>
      </c>
      <c r="P9" s="35">
        <v>21</v>
      </c>
      <c r="Q9" s="35">
        <v>0</v>
      </c>
      <c r="R9" s="35"/>
      <c r="S9" s="35"/>
      <c r="T9" s="46">
        <f t="shared" si="0"/>
        <v>134</v>
      </c>
      <c r="U9" s="33">
        <f t="shared" si="1"/>
        <v>11.166666666666666</v>
      </c>
      <c r="V9" s="33">
        <f t="shared" si="2"/>
        <v>21</v>
      </c>
      <c r="W9" s="33">
        <f t="shared" si="3"/>
        <v>0</v>
      </c>
      <c r="X9" s="34">
        <f t="shared" si="4"/>
        <v>12</v>
      </c>
      <c r="Y9" s="32">
        <f t="shared" si="5"/>
        <v>1</v>
      </c>
      <c r="Z9" s="36">
        <f t="shared" si="6"/>
        <v>11</v>
      </c>
      <c r="AA9" s="24"/>
    </row>
    <row r="10" spans="1:27" x14ac:dyDescent="0.2">
      <c r="A10" s="43" t="s">
        <v>7</v>
      </c>
      <c r="B10" s="35">
        <v>21</v>
      </c>
      <c r="C10" s="35">
        <v>14</v>
      </c>
      <c r="D10" s="35">
        <v>21</v>
      </c>
      <c r="E10" s="35">
        <v>18</v>
      </c>
      <c r="F10" s="35">
        <v>21</v>
      </c>
      <c r="G10" s="35"/>
      <c r="H10" s="35"/>
      <c r="I10" s="35">
        <v>5</v>
      </c>
      <c r="J10" s="35"/>
      <c r="K10" s="35">
        <v>10</v>
      </c>
      <c r="L10" s="35"/>
      <c r="M10" s="35">
        <v>21</v>
      </c>
      <c r="N10" s="35">
        <v>6</v>
      </c>
      <c r="O10" s="35">
        <v>7</v>
      </c>
      <c r="P10" s="35"/>
      <c r="Q10" s="35"/>
      <c r="R10" s="35">
        <v>21</v>
      </c>
      <c r="S10" s="35">
        <v>10</v>
      </c>
      <c r="T10" s="46">
        <f t="shared" si="0"/>
        <v>175</v>
      </c>
      <c r="U10" s="33">
        <f t="shared" si="1"/>
        <v>14.583333333333334</v>
      </c>
      <c r="V10" s="33">
        <f t="shared" si="2"/>
        <v>21</v>
      </c>
      <c r="W10" s="33">
        <f t="shared" si="3"/>
        <v>5</v>
      </c>
      <c r="X10" s="34">
        <f t="shared" si="4"/>
        <v>12</v>
      </c>
      <c r="Y10" s="32">
        <f t="shared" si="5"/>
        <v>5</v>
      </c>
      <c r="Z10" s="36">
        <f t="shared" si="6"/>
        <v>7</v>
      </c>
      <c r="AA10" s="24"/>
    </row>
    <row r="11" spans="1:27" x14ac:dyDescent="0.2">
      <c r="A11" s="43" t="s">
        <v>18</v>
      </c>
      <c r="B11" s="35">
        <v>21</v>
      </c>
      <c r="C11" s="35">
        <v>21</v>
      </c>
      <c r="D11" s="35">
        <v>21</v>
      </c>
      <c r="E11" s="35">
        <v>21</v>
      </c>
      <c r="F11" s="35">
        <v>21</v>
      </c>
      <c r="G11" s="35">
        <v>21</v>
      </c>
      <c r="H11" s="35">
        <v>16</v>
      </c>
      <c r="I11" s="35">
        <v>21</v>
      </c>
      <c r="J11" s="35">
        <v>21</v>
      </c>
      <c r="K11" s="35">
        <v>21</v>
      </c>
      <c r="L11" s="35">
        <v>21</v>
      </c>
      <c r="M11" s="35">
        <v>21</v>
      </c>
      <c r="N11" s="35">
        <v>21</v>
      </c>
      <c r="O11" s="35">
        <v>21</v>
      </c>
      <c r="P11" s="35">
        <v>21</v>
      </c>
      <c r="Q11" s="35">
        <v>21</v>
      </c>
      <c r="R11" s="35">
        <v>7</v>
      </c>
      <c r="S11" s="35">
        <v>21</v>
      </c>
      <c r="T11" s="46">
        <f t="shared" si="0"/>
        <v>359</v>
      </c>
      <c r="U11" s="33">
        <f t="shared" si="1"/>
        <v>19.944444444444443</v>
      </c>
      <c r="V11" s="33">
        <f t="shared" si="2"/>
        <v>21</v>
      </c>
      <c r="W11" s="33">
        <f t="shared" si="3"/>
        <v>7</v>
      </c>
      <c r="X11" s="34">
        <f t="shared" si="4"/>
        <v>18</v>
      </c>
      <c r="Y11" s="32">
        <f t="shared" si="5"/>
        <v>16</v>
      </c>
      <c r="Z11" s="36">
        <f t="shared" si="6"/>
        <v>2</v>
      </c>
      <c r="AA11" s="24"/>
    </row>
    <row r="12" spans="1:27" x14ac:dyDescent="0.2">
      <c r="A12" s="43" t="s">
        <v>19</v>
      </c>
      <c r="B12" s="35">
        <v>8</v>
      </c>
      <c r="C12" s="35"/>
      <c r="D12" s="35">
        <v>13</v>
      </c>
      <c r="E12" s="35">
        <v>15</v>
      </c>
      <c r="F12" s="35">
        <v>2</v>
      </c>
      <c r="G12" s="35">
        <v>21</v>
      </c>
      <c r="H12" s="35">
        <v>21</v>
      </c>
      <c r="I12" s="35">
        <v>17</v>
      </c>
      <c r="J12" s="35">
        <v>9</v>
      </c>
      <c r="K12" s="35"/>
      <c r="L12" s="35">
        <v>10</v>
      </c>
      <c r="M12" s="35"/>
      <c r="N12" s="35"/>
      <c r="O12" s="35">
        <v>3</v>
      </c>
      <c r="P12" s="35">
        <v>21</v>
      </c>
      <c r="Q12" s="35"/>
      <c r="R12" s="35"/>
      <c r="S12" s="35">
        <v>21</v>
      </c>
      <c r="T12" s="46">
        <f t="shared" si="0"/>
        <v>161</v>
      </c>
      <c r="U12" s="33">
        <f t="shared" si="1"/>
        <v>13.416666666666666</v>
      </c>
      <c r="V12" s="33">
        <f t="shared" si="2"/>
        <v>21</v>
      </c>
      <c r="W12" s="33">
        <f t="shared" si="3"/>
        <v>2</v>
      </c>
      <c r="X12" s="34">
        <f t="shared" si="4"/>
        <v>12</v>
      </c>
      <c r="Y12" s="32">
        <f t="shared" si="5"/>
        <v>4</v>
      </c>
      <c r="Z12" s="36">
        <f t="shared" si="6"/>
        <v>8</v>
      </c>
      <c r="AA12" s="24"/>
    </row>
    <row r="13" spans="1:27" x14ac:dyDescent="0.2">
      <c r="A13" s="43" t="s">
        <v>20</v>
      </c>
      <c r="B13" s="35"/>
      <c r="C13" s="35">
        <v>20</v>
      </c>
      <c r="D13" s="35">
        <v>21</v>
      </c>
      <c r="E13" s="35">
        <v>14</v>
      </c>
      <c r="F13" s="35">
        <v>13</v>
      </c>
      <c r="G13" s="35">
        <v>21</v>
      </c>
      <c r="H13" s="35">
        <v>21</v>
      </c>
      <c r="I13" s="35">
        <v>16</v>
      </c>
      <c r="J13" s="35">
        <v>21</v>
      </c>
      <c r="K13" s="35">
        <v>18</v>
      </c>
      <c r="L13" s="35">
        <v>21</v>
      </c>
      <c r="M13" s="35">
        <v>21</v>
      </c>
      <c r="N13" s="35"/>
      <c r="O13" s="35"/>
      <c r="P13" s="35">
        <v>21</v>
      </c>
      <c r="Q13" s="35">
        <v>21</v>
      </c>
      <c r="R13" s="35">
        <v>21</v>
      </c>
      <c r="S13" s="35">
        <v>21</v>
      </c>
      <c r="T13" s="46">
        <f t="shared" si="0"/>
        <v>291</v>
      </c>
      <c r="U13" s="33">
        <f t="shared" si="1"/>
        <v>19.399999999999999</v>
      </c>
      <c r="V13" s="33">
        <f t="shared" si="2"/>
        <v>21</v>
      </c>
      <c r="W13" s="33">
        <f t="shared" si="3"/>
        <v>13</v>
      </c>
      <c r="X13" s="34">
        <f t="shared" si="4"/>
        <v>15</v>
      </c>
      <c r="Y13" s="32">
        <f t="shared" si="5"/>
        <v>10</v>
      </c>
      <c r="Z13" s="36">
        <f t="shared" si="6"/>
        <v>5</v>
      </c>
      <c r="AA13" s="24"/>
    </row>
    <row r="14" spans="1:27" ht="13.5" thickBot="1" x14ac:dyDescent="0.25">
      <c r="A14" s="44" t="s">
        <v>21</v>
      </c>
      <c r="B14" s="37">
        <v>21</v>
      </c>
      <c r="C14" s="37">
        <v>21</v>
      </c>
      <c r="D14" s="37">
        <v>21</v>
      </c>
      <c r="E14" s="37">
        <v>21</v>
      </c>
      <c r="F14" s="37">
        <v>21</v>
      </c>
      <c r="G14" s="37">
        <v>21</v>
      </c>
      <c r="H14" s="37">
        <v>21</v>
      </c>
      <c r="I14" s="37">
        <v>21</v>
      </c>
      <c r="J14" s="37">
        <v>13</v>
      </c>
      <c r="K14" s="37">
        <v>21</v>
      </c>
      <c r="L14" s="37">
        <v>21</v>
      </c>
      <c r="M14" s="37">
        <v>21</v>
      </c>
      <c r="N14" s="37">
        <v>21</v>
      </c>
      <c r="O14" s="37">
        <v>21</v>
      </c>
      <c r="P14" s="37">
        <v>21</v>
      </c>
      <c r="Q14" s="37">
        <v>21</v>
      </c>
      <c r="R14" s="37">
        <v>21</v>
      </c>
      <c r="S14" s="37">
        <v>9</v>
      </c>
      <c r="T14" s="47">
        <f t="shared" si="0"/>
        <v>358</v>
      </c>
      <c r="U14" s="38">
        <f t="shared" si="1"/>
        <v>19.888888888888889</v>
      </c>
      <c r="V14" s="38">
        <f t="shared" si="2"/>
        <v>21</v>
      </c>
      <c r="W14" s="38">
        <f t="shared" si="3"/>
        <v>9</v>
      </c>
      <c r="X14" s="39">
        <f t="shared" si="4"/>
        <v>18</v>
      </c>
      <c r="Y14" s="40">
        <f t="shared" si="5"/>
        <v>16</v>
      </c>
      <c r="Z14" s="41">
        <f t="shared" si="6"/>
        <v>2</v>
      </c>
      <c r="AA14" s="24"/>
    </row>
    <row r="15" spans="1:27" x14ac:dyDescent="0.2">
      <c r="A15" s="16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16"/>
      <c r="U15" s="16"/>
      <c r="V15" s="16"/>
      <c r="W15" s="16"/>
      <c r="X15" s="26"/>
      <c r="Y15" s="26"/>
      <c r="Z15" s="26"/>
      <c r="AA15" s="24"/>
    </row>
  </sheetData>
  <conditionalFormatting sqref="B2:S14">
    <cfRule type="colorScale" priority="4">
      <colorScale>
        <cfvo type="min"/>
        <cfvo type="max"/>
        <color rgb="FFFCFCFF"/>
        <color rgb="FF63BE7B"/>
      </colorScale>
    </cfRule>
    <cfRule type="containsBlanks" dxfId="1" priority="3">
      <formula>LEN(TRIM(B2))=0</formula>
    </cfRule>
    <cfRule type="containsBlanks" priority="2">
      <formula>LEN(TRIM(B2))=0</formula>
    </cfRule>
  </conditionalFormatting>
  <conditionalFormatting sqref="T2:T14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{B9315C09-F8C7-40EC-9F6A-8901C484338E}</x14:id>
        </ext>
      </extLst>
    </cfRule>
  </conditionalFormatting>
  <pageMargins left="0.70866141732283472" right="0.70866141732283472" top="0.86614173228346458" bottom="0.74803149606299213" header="0.31496062992125984" footer="0.31496062992125984"/>
  <pageSetup paperSize="9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9315C09-F8C7-40EC-9F6A-8901C484338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T2:T14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="145" zoomScaleNormal="145" workbookViewId="0">
      <selection activeCell="D19" sqref="D19"/>
    </sheetView>
  </sheetViews>
  <sheetFormatPr defaultRowHeight="12.75" x14ac:dyDescent="0.2"/>
  <sheetData>
    <row r="1" spans="1:7" ht="45" x14ac:dyDescent="0.2">
      <c r="A1" s="59"/>
      <c r="B1" s="57" t="s">
        <v>14</v>
      </c>
      <c r="C1" s="48" t="s">
        <v>15</v>
      </c>
      <c r="D1" s="51" t="s">
        <v>9</v>
      </c>
      <c r="E1" s="53" t="s">
        <v>10</v>
      </c>
      <c r="F1" s="48" t="s">
        <v>11</v>
      </c>
      <c r="G1" s="54" t="s">
        <v>12</v>
      </c>
    </row>
    <row r="2" spans="1:7" x14ac:dyDescent="0.2">
      <c r="A2" s="59" t="s">
        <v>0</v>
      </c>
      <c r="B2" s="58">
        <v>21</v>
      </c>
      <c r="C2" s="49">
        <v>19</v>
      </c>
      <c r="D2" s="52">
        <f t="shared" ref="D2:D10" si="0">COUNT(B2:C2)</f>
        <v>2</v>
      </c>
      <c r="E2" s="55">
        <f t="shared" ref="E2:E10" si="1">C2+B2</f>
        <v>40</v>
      </c>
      <c r="F2" s="50">
        <f>E2/D2</f>
        <v>20</v>
      </c>
      <c r="G2" s="56">
        <v>4.5</v>
      </c>
    </row>
    <row r="3" spans="1:7" x14ac:dyDescent="0.2">
      <c r="A3" s="59" t="s">
        <v>1</v>
      </c>
      <c r="B3" s="58">
        <v>10</v>
      </c>
      <c r="C3" s="49">
        <v>21</v>
      </c>
      <c r="D3" s="52">
        <f t="shared" si="0"/>
        <v>2</v>
      </c>
      <c r="E3" s="55">
        <f t="shared" si="1"/>
        <v>31</v>
      </c>
      <c r="F3" s="50">
        <f t="shared" ref="F3:F10" si="2">E3/D3</f>
        <v>15.5</v>
      </c>
      <c r="G3" s="56">
        <v>4.5</v>
      </c>
    </row>
    <row r="4" spans="1:7" x14ac:dyDescent="0.2">
      <c r="A4" s="59" t="s">
        <v>2</v>
      </c>
      <c r="B4" s="58">
        <v>7</v>
      </c>
      <c r="C4" s="49">
        <v>7</v>
      </c>
      <c r="D4" s="52">
        <f t="shared" si="0"/>
        <v>2</v>
      </c>
      <c r="E4" s="55">
        <f t="shared" si="1"/>
        <v>14</v>
      </c>
      <c r="F4" s="50">
        <f t="shared" si="2"/>
        <v>7</v>
      </c>
      <c r="G4" s="56">
        <v>4.5</v>
      </c>
    </row>
    <row r="5" spans="1:7" x14ac:dyDescent="0.2">
      <c r="A5" s="59" t="s">
        <v>8</v>
      </c>
      <c r="B5" s="58">
        <v>9</v>
      </c>
      <c r="C5" s="49">
        <v>12</v>
      </c>
      <c r="D5" s="52">
        <f t="shared" si="0"/>
        <v>2</v>
      </c>
      <c r="E5" s="55">
        <f t="shared" si="1"/>
        <v>21</v>
      </c>
      <c r="F5" s="50">
        <f t="shared" si="2"/>
        <v>10.5</v>
      </c>
      <c r="G5" s="56">
        <v>4.5</v>
      </c>
    </row>
    <row r="6" spans="1:7" x14ac:dyDescent="0.2">
      <c r="A6" s="59" t="s">
        <v>3</v>
      </c>
      <c r="B6" s="58"/>
      <c r="C6" s="49">
        <v>0</v>
      </c>
      <c r="D6" s="52">
        <f t="shared" si="0"/>
        <v>1</v>
      </c>
      <c r="E6" s="55">
        <f t="shared" si="1"/>
        <v>0</v>
      </c>
      <c r="F6" s="50">
        <f t="shared" si="2"/>
        <v>0</v>
      </c>
      <c r="G6" s="56">
        <v>4.5</v>
      </c>
    </row>
    <row r="7" spans="1:7" x14ac:dyDescent="0.2">
      <c r="A7" s="59" t="s">
        <v>4</v>
      </c>
      <c r="B7" s="58">
        <v>21</v>
      </c>
      <c r="C7" s="49">
        <v>21</v>
      </c>
      <c r="D7" s="52">
        <f t="shared" si="0"/>
        <v>2</v>
      </c>
      <c r="E7" s="55">
        <f t="shared" si="1"/>
        <v>42</v>
      </c>
      <c r="F7" s="50">
        <f t="shared" si="2"/>
        <v>21</v>
      </c>
      <c r="G7" s="56">
        <v>4.5</v>
      </c>
    </row>
    <row r="8" spans="1:7" x14ac:dyDescent="0.2">
      <c r="A8" s="59" t="s">
        <v>5</v>
      </c>
      <c r="B8" s="58"/>
      <c r="C8" s="49"/>
      <c r="D8" s="52">
        <f t="shared" si="0"/>
        <v>0</v>
      </c>
      <c r="E8" s="55">
        <f t="shared" si="1"/>
        <v>0</v>
      </c>
      <c r="F8" s="50">
        <v>0</v>
      </c>
      <c r="G8" s="56">
        <v>4.5</v>
      </c>
    </row>
    <row r="9" spans="1:7" x14ac:dyDescent="0.2">
      <c r="A9" s="59" t="s">
        <v>6</v>
      </c>
      <c r="B9" s="58">
        <v>19</v>
      </c>
      <c r="C9" s="49"/>
      <c r="D9" s="52">
        <f t="shared" si="0"/>
        <v>1</v>
      </c>
      <c r="E9" s="55">
        <f t="shared" si="1"/>
        <v>19</v>
      </c>
      <c r="F9" s="50">
        <f t="shared" si="2"/>
        <v>19</v>
      </c>
      <c r="G9" s="56">
        <v>4.5</v>
      </c>
    </row>
    <row r="10" spans="1:7" x14ac:dyDescent="0.2">
      <c r="A10" s="59" t="s">
        <v>7</v>
      </c>
      <c r="B10" s="58">
        <v>21</v>
      </c>
      <c r="C10" s="49">
        <v>14</v>
      </c>
      <c r="D10" s="52">
        <f t="shared" si="0"/>
        <v>2</v>
      </c>
      <c r="E10" s="55">
        <f t="shared" si="1"/>
        <v>35</v>
      </c>
      <c r="F10" s="50">
        <f t="shared" si="2"/>
        <v>17.5</v>
      </c>
      <c r="G10" s="56">
        <v>4.5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2014</vt:lpstr>
      <vt:lpstr>2015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Bowls Match Results 1996-</dc:title>
  <dc:subject>Bowls</dc:subject>
  <dc:creator>KW\CW</dc:creator>
  <cp:lastModifiedBy>Kevin Wilson</cp:lastModifiedBy>
  <cp:lastPrinted>2016-12-15T16:25:01Z</cp:lastPrinted>
  <dcterms:created xsi:type="dcterms:W3CDTF">1999-09-26T18:13:34Z</dcterms:created>
  <dcterms:modified xsi:type="dcterms:W3CDTF">2016-12-20T14:00:24Z</dcterms:modified>
</cp:coreProperties>
</file>